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mp\"/>
    </mc:Choice>
  </mc:AlternateContent>
  <bookViews>
    <workbookView xWindow="0" yWindow="0" windowWidth="20460" windowHeight="7770"/>
  </bookViews>
  <sheets>
    <sheet name="3_3_21"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5" l="1"/>
  <c r="I11" i="5"/>
  <c r="G13" i="5" l="1"/>
  <c r="G11" i="5" l="1"/>
</calcChain>
</file>

<file path=xl/sharedStrings.xml><?xml version="1.0" encoding="utf-8"?>
<sst xmlns="http://schemas.openxmlformats.org/spreadsheetml/2006/main" count="37" uniqueCount="33">
  <si>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</si>
  <si>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Total Set Aside Funding Level: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</si>
  <si>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</si>
  <si>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</si>
  <si>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</si>
  <si>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</si>
  <si>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</si>
  <si>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</si>
  <si>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</si>
  <si>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</si>
  <si>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</si>
  <si>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</si>
  <si>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</si>
  <si>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</si>
  <si>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Austin</t>
  </si>
  <si>
    <t>Travis</t>
  </si>
  <si>
    <t>NC</t>
  </si>
  <si>
    <t>Supportive Housing</t>
  </si>
  <si>
    <t>Espero Austin at Rutland</t>
  </si>
  <si>
    <t>pending review</t>
  </si>
  <si>
    <t>General</t>
  </si>
  <si>
    <t>General (HOME funds only)</t>
  </si>
  <si>
    <t>1 = Housing Activity: NC=New Construction,R=Rehabilitation, ADR= Adaptive Reuse</t>
  </si>
  <si>
    <t xml:space="preserve">Total Amount Requested </t>
  </si>
  <si>
    <t>Total Amount Awarded</t>
  </si>
  <si>
    <t xml:space="preserve">Total Amount Remaining </t>
  </si>
  <si>
    <t>The Enchanted Gardens</t>
  </si>
  <si>
    <t>Victoria</t>
  </si>
  <si>
    <t>TDHCA  #</t>
  </si>
  <si>
    <t>Pending Review</t>
  </si>
  <si>
    <t>2021-1 Multifamily Direct Loan Program - Application Log - March 3, 2021</t>
  </si>
  <si>
    <t xml:space="preserve">Applications sorted by Application Acceptance Date within each set-aside in accordance with Section 3 of the 2021-1 NOFA. </t>
  </si>
  <si>
    <r>
      <t xml:space="preserve">Per 2021-1 Multifamily Direct Loan Notice of Funding Availability published in the </t>
    </r>
    <r>
      <rPr>
        <b/>
        <i/>
        <sz val="12"/>
        <color indexed="8"/>
        <rFont val="Calibri"/>
        <family val="2"/>
      </rPr>
      <t>Texas Register</t>
    </r>
    <r>
      <rPr>
        <b/>
        <sz val="12"/>
        <color indexed="8"/>
        <rFont val="Calibri"/>
        <family val="2"/>
      </rPr>
      <t xml:space="preserve"> on 12/25/20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</si>
</sst>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
      <b/>
      <i/>
      <sz val="12"/>
      <color indexed="8"/>
      <name val="Calibri"/>
      <family val="2"/>
    </font>
    <font>
      <b/>
      <sz val="12"/>
      <color indexed="8"/>
      <name val="Calibri"/>
      <family val="2"/>
    </font>
    <font>
      <sz val="12"/>
      <color theme="1"/>
      <name val="Garamond"/>
      <family val="1"/>
    </font>
    <font>
      <sz val="12"/>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72">
    <xf numFmtId="0" fontId="0" fillId="0" borderId="0" xfId="0"/>
    <xf numFmtId="0" fontId="2" fillId="0" borderId="0" xfId="0" applyFont="1"/>
    <xf numFmtId="0" fontId="8" fillId="2" borderId="2" xfId="0" applyFont="1" applyFill="1" applyBorder="1" applyAlignment="1">
      <alignment horizontal="center"/>
    </xf>
    <xf numFmtId="0" fontId="8" fillId="2" borderId="0" xfId="0" applyFont="1" applyFill="1" applyBorder="1" applyAlignment="1">
      <alignment horizontal="center"/>
    </xf>
    <xf numFmtId="0" fontId="3" fillId="0" borderId="11" xfId="0" applyFont="1" applyFill="1" applyBorder="1" applyAlignment="1">
      <alignment horizontal="center" vertical="top" wrapText="1"/>
    </xf>
    <xf numFmtId="0" fontId="9" fillId="0" borderId="2" xfId="2" applyFont="1" applyFill="1" applyBorder="1" applyAlignment="1">
      <alignment horizontal="center" wrapText="1"/>
    </xf>
    <xf numFmtId="165" fontId="3" fillId="0" borderId="11" xfId="1" applyNumberFormat="1" applyFont="1" applyFill="1" applyBorder="1" applyAlignment="1">
      <alignment vertical="top" wrapText="1"/>
    </xf>
    <xf numFmtId="42" fontId="9" fillId="0" borderId="2" xfId="2" applyNumberFormat="1" applyFont="1" applyFill="1" applyBorder="1" applyAlignment="1">
      <alignment horizontal="center" wrapText="1"/>
    </xf>
    <xf numFmtId="9" fontId="9" fillId="0" borderId="2" xfId="2" applyNumberFormat="1" applyFont="1" applyFill="1" applyBorder="1" applyAlignment="1">
      <alignment horizontal="center" wrapText="1"/>
    </xf>
    <xf numFmtId="0" fontId="8" fillId="0" borderId="2" xfId="0" applyFont="1" applyFill="1" applyBorder="1" applyAlignment="1">
      <alignment horizontal="center"/>
    </xf>
    <xf numFmtId="0" fontId="0" fillId="0" borderId="0" xfId="0" applyFont="1"/>
    <xf numFmtId="9" fontId="8" fillId="2" borderId="14" xfId="0" applyNumberFormat="1" applyFont="1" applyFill="1" applyBorder="1" applyAlignment="1">
      <alignment horizontal="center"/>
    </xf>
    <xf numFmtId="0" fontId="8" fillId="2" borderId="6" xfId="0" applyFont="1" applyFill="1" applyBorder="1" applyAlignment="1">
      <alignment horizontal="center"/>
    </xf>
    <xf numFmtId="0" fontId="8" fillId="2" borderId="15" xfId="0" applyFont="1" applyFill="1" applyBorder="1" applyAlignment="1">
      <alignment horizontal="center"/>
    </xf>
    <xf numFmtId="0" fontId="11" fillId="2" borderId="0" xfId="0" applyFont="1" applyFill="1" applyBorder="1" applyAlignment="1">
      <alignment horizontal="left" wrapText="1"/>
    </xf>
    <xf numFmtId="165" fontId="0" fillId="0" borderId="0" xfId="0" applyNumberFormat="1" applyFont="1"/>
    <xf numFmtId="0" fontId="14" fillId="0" borderId="0" xfId="0" applyFont="1"/>
    <xf numFmtId="164" fontId="0" fillId="2" borderId="1" xfId="0" applyNumberFormat="1" applyFont="1" applyFill="1" applyBorder="1"/>
    <xf numFmtId="0" fontId="5"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5" fillId="0" borderId="2" xfId="2" applyFont="1" applyFill="1" applyBorder="1" applyAlignment="1">
      <alignment horizontal="center" wrapText="1"/>
    </xf>
    <xf numFmtId="3"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11" xfId="0" applyNumberFormat="1" applyFont="1" applyFill="1" applyBorder="1" applyAlignment="1">
      <alignment horizontal="center" vertical="top" wrapText="1"/>
    </xf>
    <xf numFmtId="0" fontId="8"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5" xfId="0" applyFont="1" applyFill="1" applyBorder="1" applyAlignment="1">
      <alignment wrapText="1"/>
    </xf>
    <xf numFmtId="0" fontId="8" fillId="0" borderId="12" xfId="0" applyFont="1" applyFill="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0" xfId="0" applyFont="1" applyFill="1" applyBorder="1" applyAlignment="1">
      <alignment horizontal="right" vertical="top" wrapText="1"/>
    </xf>
    <xf numFmtId="0" fontId="10" fillId="0" borderId="10" xfId="0" applyFont="1" applyFill="1" applyBorder="1" applyAlignment="1"/>
    <xf numFmtId="0" fontId="10" fillId="0" borderId="12" xfId="0" applyFont="1" applyFill="1" applyBorder="1" applyAlignment="1"/>
    <xf numFmtId="42" fontId="8" fillId="2" borderId="15" xfId="1" applyNumberFormat="1" applyFont="1" applyFill="1" applyBorder="1" applyAlignment="1">
      <alignment horizontal="center"/>
    </xf>
    <xf numFmtId="0" fontId="8" fillId="2" borderId="15" xfId="1" applyNumberFormat="1" applyFont="1" applyFill="1" applyBorder="1" applyAlignment="1">
      <alignment horizontal="center"/>
    </xf>
    <xf numFmtId="14" fontId="8" fillId="2" borderId="6" xfId="0" applyNumberFormat="1" applyFont="1" applyFill="1" applyBorder="1" applyAlignment="1">
      <alignment horizontal="center"/>
    </xf>
    <xf numFmtId="14" fontId="8" fillId="0" borderId="2" xfId="0" applyNumberFormat="1" applyFont="1" applyFill="1" applyBorder="1" applyAlignment="1">
      <alignment horizontal="center"/>
    </xf>
    <xf numFmtId="0" fontId="8" fillId="2" borderId="0" xfId="0" applyFont="1" applyFill="1" applyBorder="1" applyAlignment="1">
      <alignment horizontal="left" wrapText="1"/>
    </xf>
    <xf numFmtId="0" fontId="4" fillId="2" borderId="0" xfId="0" applyFont="1" applyFill="1" applyBorder="1" applyAlignment="1">
      <alignment horizontal="left" vertical="center" wrapText="1"/>
    </xf>
    <xf numFmtId="0" fontId="0" fillId="0" borderId="0" xfId="0" applyFont="1" applyAlignment="1"/>
    <xf numFmtId="0" fontId="3" fillId="0" borderId="13" xfId="0" applyFont="1" applyFill="1" applyBorder="1" applyAlignment="1">
      <alignment horizontal="center" vertical="top" wrapText="1"/>
    </xf>
    <xf numFmtId="0" fontId="8" fillId="0" borderId="10" xfId="0" applyFont="1" applyFill="1" applyBorder="1" applyAlignment="1">
      <alignment horizontal="center"/>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0" borderId="2" xfId="0" applyFont="1" applyFill="1" applyBorder="1" applyAlignment="1">
      <alignment horizontal="center" wrapText="1"/>
    </xf>
    <xf numFmtId="0" fontId="8" fillId="0" borderId="2" xfId="0" applyFont="1" applyFill="1" applyBorder="1" applyAlignment="1"/>
    <xf numFmtId="0" fontId="0" fillId="0" borderId="1" xfId="0" applyFont="1" applyFill="1" applyBorder="1" applyAlignment="1">
      <alignment horizontal="center"/>
    </xf>
    <xf numFmtId="0" fontId="7"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5" xfId="0" applyFont="1" applyFill="1" applyBorder="1" applyAlignment="1"/>
    <xf numFmtId="6" fontId="3" fillId="0" borderId="3" xfId="0" applyNumberFormat="1" applyFont="1" applyFill="1" applyBorder="1" applyAlignment="1"/>
    <xf numFmtId="0" fontId="3" fillId="0" borderId="5" xfId="0" applyFont="1" applyFill="1" applyBorder="1" applyAlignment="1"/>
    <xf numFmtId="0" fontId="8" fillId="0" borderId="3" xfId="0" applyFont="1" applyFill="1" applyBorder="1" applyAlignment="1">
      <alignment horizontal="center" wrapText="1"/>
    </xf>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3" fillId="0" borderId="0" xfId="0" applyFont="1" applyFill="1" applyAlignment="1">
      <alignment horizontal="center" wrapText="1"/>
    </xf>
    <xf numFmtId="0" fontId="0" fillId="0" borderId="0" xfId="0" applyFont="1" applyFill="1" applyAlignment="1"/>
    <xf numFmtId="0" fontId="8" fillId="0" borderId="0" xfId="0" applyFont="1" applyFill="1" applyAlignment="1"/>
    <xf numFmtId="0" fontId="5"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8" fillId="2" borderId="7" xfId="0" applyFont="1" applyFill="1" applyBorder="1" applyAlignment="1">
      <alignment horizontal="center" wrapText="1"/>
    </xf>
    <xf numFmtId="0" fontId="0" fillId="0" borderId="8" xfId="0" applyBorder="1" applyAlignment="1">
      <alignment horizontal="center"/>
    </xf>
    <xf numFmtId="0" fontId="0" fillId="0" borderId="9" xfId="0" applyBorder="1" applyAlignment="1">
      <alignment horizontal="center"/>
    </xf>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4" y="57149"/>
          <a:ext cx="1438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showGridLines="0" tabSelected="1" zoomScale="80" zoomScaleNormal="80" workbookViewId="0">
      <selection activeCell="A2" sqref="A2:Q2"/>
    </sheetView>
  </sheetViews>
  <sheetFormatPr defaultRowHeight="15" x14ac:dyDescent="0.25"/>
  <cols>
    <col min="1" max="1" width="9.85546875" style="1" bestFit="1" customWidth="1"/>
    <col min="2" max="2" width="25.85546875" style="1" bestFit="1" customWidth="1"/>
    <col min="3" max="3" width="13.85546875" style="1" customWidth="1"/>
    <col min="4" max="4" width="17.140625" style="1" bestFit="1" customWidth="1"/>
    <col min="5" max="5" width="7.85546875" style="1" customWidth="1"/>
    <col min="6" max="6" width="10.42578125" style="1" customWidth="1"/>
    <col min="7" max="7" width="21.140625" style="1" bestFit="1" customWidth="1"/>
    <col min="8" max="8" width="20.7109375" style="1" bestFit="1" customWidth="1"/>
    <col min="9" max="9" width="7" style="1" customWidth="1"/>
    <col min="10" max="11" width="10.7109375" style="1" customWidth="1"/>
    <col min="12" max="12" width="17.42578125" style="1" bestFit="1" customWidth="1"/>
    <col min="13" max="14" width="11.7109375" style="1" customWidth="1"/>
    <col min="15" max="15" width="6.42578125" style="1" customWidth="1"/>
    <col min="16" max="16" width="4.140625" style="1" customWidth="1"/>
    <col min="17" max="17" width="15.5703125" style="1" customWidth="1"/>
    <col min="18"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7" ht="116.25" customHeight="1" x14ac:dyDescent="0.25">
      <c r="A1" s="42"/>
      <c r="B1" s="42"/>
      <c r="C1" s="42"/>
      <c r="D1" s="42"/>
      <c r="E1" s="42"/>
      <c r="F1" s="42"/>
      <c r="G1" s="42"/>
      <c r="H1" s="42"/>
      <c r="I1" s="42"/>
      <c r="J1" s="42"/>
      <c r="K1" s="42"/>
      <c r="L1" s="42"/>
      <c r="M1" s="42"/>
      <c r="N1" s="42"/>
      <c r="O1" s="42"/>
      <c r="P1" s="42"/>
      <c r="Q1" s="42"/>
    </row>
    <row r="2" spans="1:17" ht="18" customHeight="1" x14ac:dyDescent="0.25">
      <c r="A2" s="63" t="s">
        <v>30</v>
      </c>
      <c r="B2" s="63"/>
      <c r="C2" s="63"/>
      <c r="D2" s="63"/>
      <c r="E2" s="63"/>
      <c r="F2" s="63"/>
      <c r="G2" s="63"/>
      <c r="H2" s="63"/>
      <c r="I2" s="63"/>
      <c r="J2" s="63"/>
      <c r="K2" s="63"/>
      <c r="L2" s="63"/>
      <c r="M2" s="64"/>
      <c r="N2" s="64"/>
      <c r="O2" s="64"/>
      <c r="P2" s="64"/>
      <c r="Q2" s="64"/>
    </row>
    <row r="3" spans="1:17" ht="12.75" customHeight="1" x14ac:dyDescent="0.25">
      <c r="A3" s="63" t="s">
        <v>32</v>
      </c>
      <c r="B3" s="63"/>
      <c r="C3" s="63"/>
      <c r="D3" s="63"/>
      <c r="E3" s="63"/>
      <c r="F3" s="63"/>
      <c r="G3" s="63"/>
      <c r="H3" s="63"/>
      <c r="I3" s="63"/>
      <c r="J3" s="63"/>
      <c r="K3" s="63"/>
      <c r="L3" s="63"/>
      <c r="M3" s="65"/>
      <c r="N3" s="65"/>
      <c r="O3" s="65"/>
      <c r="P3" s="65"/>
      <c r="Q3" s="65"/>
    </row>
    <row r="4" spans="1:17" ht="60" customHeight="1" x14ac:dyDescent="0.25">
      <c r="A4" s="41" t="s">
        <v>0</v>
      </c>
      <c r="B4" s="41"/>
      <c r="C4" s="41"/>
      <c r="D4" s="41"/>
      <c r="E4" s="41"/>
      <c r="F4" s="41"/>
      <c r="G4" s="41"/>
      <c r="H4" s="41"/>
      <c r="I4" s="41"/>
      <c r="J4" s="41"/>
      <c r="K4" s="41"/>
      <c r="L4" s="41"/>
      <c r="M4" s="41"/>
      <c r="N4" s="42"/>
      <c r="O4" s="42"/>
      <c r="P4" s="42"/>
      <c r="Q4" s="42"/>
    </row>
    <row r="5" spans="1:17" ht="18.75" customHeight="1" x14ac:dyDescent="0.25">
      <c r="A5" s="66" t="s">
        <v>31</v>
      </c>
      <c r="B5" s="67"/>
      <c r="C5" s="67"/>
      <c r="D5" s="67"/>
      <c r="E5" s="68"/>
      <c r="F5" s="68"/>
      <c r="G5" s="68"/>
      <c r="H5" s="68"/>
      <c r="I5" s="68"/>
      <c r="J5" s="68"/>
      <c r="K5" s="68"/>
      <c r="L5" s="68"/>
      <c r="M5" s="68"/>
      <c r="N5" s="68"/>
      <c r="O5" s="68"/>
      <c r="P5" s="68"/>
      <c r="Q5" s="68"/>
    </row>
    <row r="6" spans="1:17" ht="14.25" customHeight="1" x14ac:dyDescent="0.25">
      <c r="A6" s="18"/>
      <c r="B6" s="19"/>
      <c r="C6" s="19"/>
      <c r="D6" s="19"/>
      <c r="E6" s="20"/>
      <c r="F6" s="20"/>
      <c r="G6" s="20"/>
      <c r="H6" s="20"/>
      <c r="I6" s="20"/>
      <c r="J6" s="20"/>
      <c r="K6" s="20"/>
      <c r="L6" s="20"/>
      <c r="M6" s="50"/>
      <c r="N6" s="50"/>
      <c r="O6" s="50"/>
      <c r="P6" s="50"/>
      <c r="Q6" s="17"/>
    </row>
    <row r="7" spans="1:17" ht="15.75" x14ac:dyDescent="0.25">
      <c r="A7" s="51" t="s">
        <v>21</v>
      </c>
      <c r="B7" s="51"/>
      <c r="C7" s="52"/>
      <c r="D7" s="25"/>
      <c r="E7" s="25"/>
      <c r="F7" s="25"/>
      <c r="G7" s="26"/>
      <c r="H7" s="53"/>
      <c r="I7" s="54"/>
      <c r="J7" s="54"/>
      <c r="K7" s="27"/>
      <c r="L7" s="28"/>
      <c r="M7" s="55" t="s">
        <v>1</v>
      </c>
      <c r="N7" s="56"/>
      <c r="O7" s="57"/>
      <c r="P7" s="58">
        <v>9465974</v>
      </c>
      <c r="Q7" s="59"/>
    </row>
    <row r="8" spans="1:17" s="16" customFormat="1" ht="56.25" customHeight="1" x14ac:dyDescent="0.25">
      <c r="A8" s="5" t="s">
        <v>28</v>
      </c>
      <c r="B8" s="5" t="s">
        <v>2</v>
      </c>
      <c r="C8" s="5" t="s">
        <v>3</v>
      </c>
      <c r="D8" s="5" t="s">
        <v>4</v>
      </c>
      <c r="E8" s="5" t="s">
        <v>5</v>
      </c>
      <c r="F8" s="5" t="s">
        <v>6</v>
      </c>
      <c r="G8" s="5" t="s">
        <v>7</v>
      </c>
      <c r="H8" s="5" t="s">
        <v>8</v>
      </c>
      <c r="I8" s="5" t="s">
        <v>9</v>
      </c>
      <c r="J8" s="5" t="s">
        <v>10</v>
      </c>
      <c r="K8" s="5" t="s">
        <v>11</v>
      </c>
      <c r="L8" s="5" t="s">
        <v>12</v>
      </c>
      <c r="M8" s="60" t="s">
        <v>13</v>
      </c>
      <c r="N8" s="61"/>
      <c r="O8" s="61"/>
      <c r="P8" s="61"/>
      <c r="Q8" s="62"/>
    </row>
    <row r="9" spans="1:17" s="16" customFormat="1" ht="15.75" customHeight="1" x14ac:dyDescent="0.25">
      <c r="A9" s="9">
        <v>21422</v>
      </c>
      <c r="B9" s="9" t="s">
        <v>26</v>
      </c>
      <c r="C9" s="21" t="s">
        <v>27</v>
      </c>
      <c r="D9" s="5" t="s">
        <v>27</v>
      </c>
      <c r="E9" s="5">
        <v>10</v>
      </c>
      <c r="F9" s="5" t="s">
        <v>16</v>
      </c>
      <c r="G9" s="7">
        <v>3000000</v>
      </c>
      <c r="H9" s="5" t="s">
        <v>20</v>
      </c>
      <c r="I9" s="5">
        <v>168</v>
      </c>
      <c r="J9" s="5">
        <v>26</v>
      </c>
      <c r="K9" s="8">
        <v>0.04</v>
      </c>
      <c r="L9" s="39">
        <v>44243</v>
      </c>
      <c r="M9" s="48" t="s">
        <v>29</v>
      </c>
      <c r="N9" s="49"/>
      <c r="O9" s="49"/>
      <c r="P9" s="49"/>
      <c r="Q9" s="49"/>
    </row>
    <row r="10" spans="1:17" s="16" customFormat="1" ht="15" customHeight="1" thickBot="1" x14ac:dyDescent="0.3">
      <c r="A10" s="12">
        <v>21407</v>
      </c>
      <c r="B10" s="13" t="s">
        <v>18</v>
      </c>
      <c r="C10" s="13" t="s">
        <v>14</v>
      </c>
      <c r="D10" s="3" t="s">
        <v>15</v>
      </c>
      <c r="E10" s="2">
        <v>7</v>
      </c>
      <c r="F10" s="13" t="s">
        <v>16</v>
      </c>
      <c r="G10" s="36">
        <v>3000000</v>
      </c>
      <c r="H10" s="13" t="s">
        <v>17</v>
      </c>
      <c r="I10" s="37">
        <v>171</v>
      </c>
      <c r="J10" s="13">
        <v>21</v>
      </c>
      <c r="K10" s="11">
        <v>0.04</v>
      </c>
      <c r="L10" s="38">
        <v>44203</v>
      </c>
      <c r="M10" s="69" t="s">
        <v>19</v>
      </c>
      <c r="N10" s="70"/>
      <c r="O10" s="70"/>
      <c r="P10" s="70"/>
      <c r="Q10" s="71"/>
    </row>
    <row r="11" spans="1:17" s="16" customFormat="1" ht="15" customHeight="1" thickBot="1" x14ac:dyDescent="0.3">
      <c r="A11" s="43" t="s">
        <v>23</v>
      </c>
      <c r="B11" s="44"/>
      <c r="C11" s="44"/>
      <c r="D11" s="44"/>
      <c r="E11" s="45"/>
      <c r="F11" s="29"/>
      <c r="G11" s="6">
        <f>SUM(G9:G9)</f>
        <v>3000000</v>
      </c>
      <c r="H11" s="4" t="s">
        <v>9</v>
      </c>
      <c r="I11" s="22">
        <f>SUM(I9:I10)</f>
        <v>339</v>
      </c>
      <c r="J11" s="23">
        <f>SUM(J9:J10)</f>
        <v>47</v>
      </c>
      <c r="K11" s="30"/>
      <c r="L11" s="46"/>
      <c r="M11" s="46"/>
      <c r="N11" s="46"/>
      <c r="O11" s="46"/>
      <c r="P11" s="46"/>
      <c r="Q11" s="47"/>
    </row>
    <row r="12" spans="1:17" s="16" customFormat="1" ht="15" customHeight="1" thickBot="1" x14ac:dyDescent="0.3">
      <c r="A12" s="43" t="s">
        <v>24</v>
      </c>
      <c r="B12" s="44"/>
      <c r="C12" s="44"/>
      <c r="D12" s="44"/>
      <c r="E12" s="45"/>
      <c r="F12" s="29"/>
      <c r="G12" s="6">
        <v>0</v>
      </c>
      <c r="H12" s="4" t="s">
        <v>9</v>
      </c>
      <c r="I12" s="24">
        <v>0</v>
      </c>
      <c r="J12" s="4">
        <v>0</v>
      </c>
      <c r="K12" s="31"/>
      <c r="L12" s="46"/>
      <c r="M12" s="46"/>
      <c r="N12" s="46"/>
      <c r="O12" s="46"/>
      <c r="P12" s="46"/>
      <c r="Q12" s="47"/>
    </row>
    <row r="13" spans="1:17" ht="15" customHeight="1" thickBot="1" x14ac:dyDescent="0.3">
      <c r="A13" s="43" t="s">
        <v>25</v>
      </c>
      <c r="B13" s="44"/>
      <c r="C13" s="44"/>
      <c r="D13" s="44"/>
      <c r="E13" s="45"/>
      <c r="F13" s="29"/>
      <c r="G13" s="6">
        <f>P7-G12</f>
        <v>9465974</v>
      </c>
      <c r="H13" s="32"/>
      <c r="I13" s="33"/>
      <c r="J13" s="33"/>
      <c r="K13" s="33"/>
      <c r="L13" s="34"/>
      <c r="M13" s="34"/>
      <c r="N13" s="34"/>
      <c r="O13" s="34"/>
      <c r="P13" s="34"/>
      <c r="Q13" s="35"/>
    </row>
    <row r="14" spans="1:17" ht="15" customHeight="1" x14ac:dyDescent="0.25">
      <c r="A14" s="10"/>
      <c r="B14" s="10"/>
      <c r="C14" s="10"/>
      <c r="D14" s="10"/>
      <c r="E14" s="10"/>
      <c r="F14" s="10"/>
      <c r="G14" s="15"/>
      <c r="H14" s="10"/>
      <c r="I14" s="10"/>
      <c r="J14" s="10"/>
      <c r="K14" s="10"/>
      <c r="L14" s="10"/>
      <c r="M14" s="14"/>
      <c r="N14" s="10"/>
      <c r="O14" s="10"/>
      <c r="P14" s="10"/>
      <c r="Q14" s="10"/>
    </row>
    <row r="15" spans="1:17" ht="15.75" x14ac:dyDescent="0.25">
      <c r="A15" s="40" t="s">
        <v>22</v>
      </c>
      <c r="B15" s="40"/>
      <c r="C15" s="40"/>
      <c r="D15" s="40"/>
      <c r="E15" s="40"/>
      <c r="F15" s="40"/>
      <c r="G15" s="40"/>
      <c r="H15" s="40"/>
      <c r="I15" s="40"/>
      <c r="J15" s="40"/>
      <c r="K15" s="40"/>
      <c r="L15" s="40"/>
      <c r="M15" s="40"/>
      <c r="N15" s="10"/>
      <c r="O15" s="10"/>
      <c r="P15" s="10"/>
      <c r="Q15" s="10"/>
    </row>
  </sheetData>
  <mergeCells count="19">
    <mergeCell ref="A1:Q1"/>
    <mergeCell ref="A2:Q2"/>
    <mergeCell ref="A3:Q3"/>
    <mergeCell ref="A5:Q5"/>
    <mergeCell ref="M10:Q10"/>
    <mergeCell ref="A15:M15"/>
    <mergeCell ref="A4:Q4"/>
    <mergeCell ref="A11:E11"/>
    <mergeCell ref="L11:Q11"/>
    <mergeCell ref="A12:E12"/>
    <mergeCell ref="L12:Q12"/>
    <mergeCell ref="A13:E13"/>
    <mergeCell ref="M9:Q9"/>
    <mergeCell ref="M6:P6"/>
    <mergeCell ref="A7:C7"/>
    <mergeCell ref="H7:J7"/>
    <mergeCell ref="M7:O7"/>
    <mergeCell ref="P7:Q7"/>
    <mergeCell ref="M8:Q8"/>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3_3_21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 Direct Loan NOFA Application Log (XLSX) (March 15)</dc:title>
  <dc:creator>TDHCA</dc:creator>
  <cp:keywords>2021 MFDL app log</cp:keywords>
  <cp:lastModifiedBy>Victor Martinez</cp:lastModifiedBy>
  <dcterms:created xsi:type="dcterms:W3CDTF">2021-02-11T18:35:38Z</dcterms:created>
  <dcterms:modified xsi:type="dcterms:W3CDTF">2021-03-25T20:52:33Z</dcterms:modified>
  <cp:category>2021 MFDL</cp:category>
</cp:coreProperties>
</file>